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0" yWindow="0" windowWidth="28800" windowHeight="11505" activeTab="0"/>
  </bookViews>
  <sheets>
    <sheet name="OTCHET" sheetId="1" r:id="rId1"/>
  </sheets>
  <definedNames/>
  <calcPr fullCalcOnLoad="1"/>
</workbook>
</file>

<file path=xl/sharedStrings.xml><?xml version="1.0" encoding="utf-8"?>
<sst xmlns="http://schemas.openxmlformats.org/spreadsheetml/2006/main" count="132" uniqueCount="91">
  <si>
    <t>§§</t>
  </si>
  <si>
    <t>Наименование на параграфа</t>
  </si>
  <si>
    <t>План сумарно</t>
  </si>
  <si>
    <t>Отчет сумарно</t>
  </si>
  <si>
    <t>ДД план</t>
  </si>
  <si>
    <t>ДД отчет</t>
  </si>
  <si>
    <t>МД план</t>
  </si>
  <si>
    <t>МД отчет</t>
  </si>
  <si>
    <t>Доф план</t>
  </si>
  <si>
    <t>Доф отчет</t>
  </si>
  <si>
    <t>Отчет по бюджета</t>
  </si>
  <si>
    <t>Към месец 04 / 2022</t>
  </si>
  <si>
    <t xml:space="preserve">731900 </t>
  </si>
  <si>
    <t xml:space="preserve">Обединено счетоводство гр. Самоков обект: ОДЗ "ЗВЪНЧЕ"                </t>
  </si>
  <si>
    <t>6400</t>
  </si>
  <si>
    <t>Трансфери от/за държавни предприятия и други лица,</t>
  </si>
  <si>
    <t>6401</t>
  </si>
  <si>
    <t xml:space="preserve">- получени трансфери (+)                          </t>
  </si>
  <si>
    <t>8800</t>
  </si>
  <si>
    <t>Събрани средства и извършени плащания за сметка на</t>
  </si>
  <si>
    <t>8803</t>
  </si>
  <si>
    <t>събрани средства и извършени плащания от/за сметки</t>
  </si>
  <si>
    <t>Общо приходи</t>
  </si>
  <si>
    <t>3311</t>
  </si>
  <si>
    <t>Детски градини</t>
  </si>
  <si>
    <t>0100</t>
  </si>
  <si>
    <t>Заплати и възнаграждения за персонала, нает по тру</t>
  </si>
  <si>
    <t>0101</t>
  </si>
  <si>
    <t>заплати и възнаграждения на персонала нает по труд</t>
  </si>
  <si>
    <t>0200</t>
  </si>
  <si>
    <t xml:space="preserve">Други възнаграждения и плащания за персонала      </t>
  </si>
  <si>
    <t>0202</t>
  </si>
  <si>
    <t xml:space="preserve">за персонала по извънтрудови правоотношения       </t>
  </si>
  <si>
    <t>0205</t>
  </si>
  <si>
    <t>изплатени суми от СБКО за облекло и други на персо</t>
  </si>
  <si>
    <t>0208</t>
  </si>
  <si>
    <t>обезщетения за персонала, с характер на възнагражд</t>
  </si>
  <si>
    <t>0209</t>
  </si>
  <si>
    <t xml:space="preserve">другиплащания и възнаграждения                    </t>
  </si>
  <si>
    <t>0500</t>
  </si>
  <si>
    <t xml:space="preserve">Задължителни осигурителни вноски от работодатели  </t>
  </si>
  <si>
    <t>0551</t>
  </si>
  <si>
    <t xml:space="preserve">осигурителни вноски от работодатели за Държавното </t>
  </si>
  <si>
    <t>0552</t>
  </si>
  <si>
    <t xml:space="preserve">осигурителни вноски от работодатели за Учителския </t>
  </si>
  <si>
    <t>0560</t>
  </si>
  <si>
    <t xml:space="preserve">здравно-осигурителни вноски от работодатели       </t>
  </si>
  <si>
    <t>0580</t>
  </si>
  <si>
    <t>вноски за допълнително задължително осигуряване от</t>
  </si>
  <si>
    <t>1000</t>
  </si>
  <si>
    <t xml:space="preserve">Издръжка                                          </t>
  </si>
  <si>
    <t>1011</t>
  </si>
  <si>
    <t xml:space="preserve">Храна                                             </t>
  </si>
  <si>
    <t>1012</t>
  </si>
  <si>
    <t xml:space="preserve">Медикаменти                                       </t>
  </si>
  <si>
    <t>1013</t>
  </si>
  <si>
    <t xml:space="preserve">Постелен инвентар и облекло                       </t>
  </si>
  <si>
    <t>1014</t>
  </si>
  <si>
    <t>Учебни и научно-изследователски разходи и книги за</t>
  </si>
  <si>
    <t>1015</t>
  </si>
  <si>
    <t xml:space="preserve">материали                                         </t>
  </si>
  <si>
    <t>1016</t>
  </si>
  <si>
    <t xml:space="preserve">вода, горива и енергия                            </t>
  </si>
  <si>
    <t>1020</t>
  </si>
  <si>
    <t xml:space="preserve">разходи за външни услуги                          </t>
  </si>
  <si>
    <t>1030</t>
  </si>
  <si>
    <t xml:space="preserve">Текущ ремонт                                      </t>
  </si>
  <si>
    <t>1051</t>
  </si>
  <si>
    <t xml:space="preserve">командировки в страната                           </t>
  </si>
  <si>
    <t>1062</t>
  </si>
  <si>
    <t xml:space="preserve">разходи за застраховки                            </t>
  </si>
  <si>
    <t>1069</t>
  </si>
  <si>
    <t xml:space="preserve">други финансови услуги                            </t>
  </si>
  <si>
    <t>1091</t>
  </si>
  <si>
    <t>други разходи за СБКО (тук се отчитат разходите за</t>
  </si>
  <si>
    <t>1900</t>
  </si>
  <si>
    <t xml:space="preserve">Платени данъци, такси и административни санкции   </t>
  </si>
  <si>
    <t>1981</t>
  </si>
  <si>
    <t xml:space="preserve">платени общински данъци, такси, наказателни лихви </t>
  </si>
  <si>
    <t>4200</t>
  </si>
  <si>
    <t>Текущи трансфери, обезщетения и помощи за домакинс</t>
  </si>
  <si>
    <t>4219</t>
  </si>
  <si>
    <t xml:space="preserve">други текущи трансфери за домакинствата           </t>
  </si>
  <si>
    <t>Общо за дейност 3311</t>
  </si>
  <si>
    <t>3338</t>
  </si>
  <si>
    <t>Ресурсно подпомагане</t>
  </si>
  <si>
    <t>Общо за дейност 3338</t>
  </si>
  <si>
    <t>7713</t>
  </si>
  <si>
    <t>Спорт за всички</t>
  </si>
  <si>
    <t>Общо за дейност 7713</t>
  </si>
  <si>
    <t>Общо разходи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</si>
</sst>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55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3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38" fillId="0" borderId="0" xfId="42" applyNumberFormat="1" applyFont="1" applyAlignment="1">
      <alignment/>
    </xf>
    <xf numFmtId="49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3" fontId="38" fillId="0" borderId="12" xfId="42" applyNumberFormat="1" applyFont="1" applyBorder="1" applyAlignment="1">
      <alignment/>
    </xf>
    <xf numFmtId="3" fontId="38" fillId="0" borderId="13" xfId="42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J65"/>
  <sheetViews>
    <sheetView tabSelected="1" zoomScalePageLayoutView="0" workbookViewId="0" topLeftCell="A1">
      <selection activeCell="A61" sqref="A61:J61"/>
    </sheetView>
  </sheetViews>
  <sheetFormatPr defaultColWidth="9.140625" defaultRowHeight="15"/>
  <cols>
    <col min="1" max="1" width="9.140625" style="1" customWidth="1"/>
    <col min="2" max="2" width="35.421875" style="0" customWidth="1"/>
    <col min="3" max="10" width="17.7109375" style="8" customWidth="1"/>
  </cols>
  <sheetData>
    <row r="2" spans="1:10" ht="31.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6.2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2" ht="15.75">
      <c r="A4" s="4" t="s">
        <v>12</v>
      </c>
      <c r="B4" s="5" t="s">
        <v>13</v>
      </c>
    </row>
    <row r="5" spans="1:2" ht="15.75">
      <c r="A5" s="4"/>
      <c r="B5" s="5"/>
    </row>
    <row r="6" spans="1:2" ht="15.75">
      <c r="A6" s="4"/>
      <c r="B6" s="5"/>
    </row>
    <row r="7" spans="1:10" ht="15.75">
      <c r="A7" s="2" t="s">
        <v>0</v>
      </c>
      <c r="B7" s="3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</row>
    <row r="8" spans="1:10" ht="15">
      <c r="A8" s="1" t="s">
        <v>14</v>
      </c>
      <c r="B8" t="s">
        <v>15</v>
      </c>
      <c r="C8" s="8">
        <v>0</v>
      </c>
      <c r="D8" s="8">
        <v>2500</v>
      </c>
      <c r="E8" s="8">
        <v>0</v>
      </c>
      <c r="F8" s="8">
        <v>2500</v>
      </c>
      <c r="G8" s="8">
        <v>0</v>
      </c>
      <c r="H8" s="8">
        <v>0</v>
      </c>
      <c r="I8" s="8">
        <v>0</v>
      </c>
      <c r="J8" s="8">
        <v>0</v>
      </c>
    </row>
    <row r="9" spans="1:10" ht="15">
      <c r="A9" s="1" t="s">
        <v>16</v>
      </c>
      <c r="B9" t="s">
        <v>17</v>
      </c>
      <c r="C9" s="8">
        <v>0</v>
      </c>
      <c r="D9" s="8">
        <v>2500</v>
      </c>
      <c r="E9" s="8">
        <v>0</v>
      </c>
      <c r="F9" s="8">
        <v>2500</v>
      </c>
      <c r="G9" s="8">
        <v>0</v>
      </c>
      <c r="H9" s="8">
        <v>0</v>
      </c>
      <c r="I9" s="8">
        <v>0</v>
      </c>
      <c r="J9" s="8">
        <v>0</v>
      </c>
    </row>
    <row r="10" spans="1:10" ht="15.75">
      <c r="A10" s="6" t="s">
        <v>18</v>
      </c>
      <c r="B10" s="7" t="s">
        <v>19</v>
      </c>
      <c r="C10" s="8">
        <v>0</v>
      </c>
      <c r="D10" s="8">
        <v>-2116</v>
      </c>
      <c r="E10" s="8">
        <v>0</v>
      </c>
      <c r="F10" s="8">
        <v>-2116</v>
      </c>
      <c r="G10" s="8">
        <v>0</v>
      </c>
      <c r="H10" s="8">
        <v>0</v>
      </c>
      <c r="I10" s="8">
        <v>0</v>
      </c>
      <c r="J10" s="8">
        <v>0</v>
      </c>
    </row>
    <row r="11" spans="1:10" ht="15.75">
      <c r="A11" s="6" t="s">
        <v>20</v>
      </c>
      <c r="B11" s="7" t="s">
        <v>21</v>
      </c>
      <c r="C11" s="8">
        <v>0</v>
      </c>
      <c r="D11" s="8">
        <v>-2116</v>
      </c>
      <c r="E11" s="8">
        <v>0</v>
      </c>
      <c r="F11" s="8">
        <v>-2116</v>
      </c>
      <c r="G11" s="8">
        <v>0</v>
      </c>
      <c r="H11" s="8">
        <v>0</v>
      </c>
      <c r="I11" s="8">
        <v>0</v>
      </c>
      <c r="J11" s="8">
        <v>0</v>
      </c>
    </row>
    <row r="12" spans="1:10" ht="15.75">
      <c r="A12" s="13"/>
      <c r="B12" s="14" t="s">
        <v>22</v>
      </c>
      <c r="C12" s="15">
        <f>SUMIF(A8:A11,"=??00",C8:C11)</f>
        <v>0</v>
      </c>
      <c r="D12" s="15">
        <f>SUMIF(A8:A11,"=??00",D8:D11)</f>
        <v>384</v>
      </c>
      <c r="E12" s="15">
        <f>SUMIF($A$8:$A$11,"=??00",E8:E11)</f>
        <v>0</v>
      </c>
      <c r="F12" s="15">
        <f>SUMIF($A$8:$A$11,"=??00",F8:F11)</f>
        <v>384</v>
      </c>
      <c r="G12" s="15">
        <f>SUMIF($A$8:$A$11,"=??00",G8:G11)</f>
        <v>0</v>
      </c>
      <c r="H12" s="15">
        <f>SUMIF($A$8:$A$11,"=??00",H8:H11)</f>
        <v>0</v>
      </c>
      <c r="I12" s="15">
        <f>SUMIF($A$8:$A$11,"=??00",I8:I11)</f>
        <v>0</v>
      </c>
      <c r="J12" s="16">
        <f>SUMIF($A$8:$A$11,"=??00",J8:J11)</f>
        <v>0</v>
      </c>
    </row>
    <row r="14" spans="1:2" ht="15.75">
      <c r="A14" s="4"/>
      <c r="B14" s="5"/>
    </row>
    <row r="15" spans="1:2" ht="15.75">
      <c r="A15" s="4" t="s">
        <v>23</v>
      </c>
      <c r="B15" s="5" t="s">
        <v>24</v>
      </c>
    </row>
    <row r="16" spans="1:10" ht="15.75">
      <c r="A16" s="2" t="s">
        <v>0</v>
      </c>
      <c r="B16" s="3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6</v>
      </c>
      <c r="H16" s="9" t="s">
        <v>7</v>
      </c>
      <c r="I16" s="9" t="s">
        <v>8</v>
      </c>
      <c r="J16" s="9" t="s">
        <v>9</v>
      </c>
    </row>
    <row r="17" spans="1:10" ht="15">
      <c r="A17" s="1" t="s">
        <v>25</v>
      </c>
      <c r="B17" t="s">
        <v>26</v>
      </c>
      <c r="C17" s="8">
        <v>639899</v>
      </c>
      <c r="D17" s="8">
        <v>169020</v>
      </c>
      <c r="E17" s="8">
        <v>639899</v>
      </c>
      <c r="F17" s="8">
        <v>169020</v>
      </c>
      <c r="G17" s="8">
        <v>0</v>
      </c>
      <c r="H17" s="8">
        <v>0</v>
      </c>
      <c r="I17" s="8">
        <v>0</v>
      </c>
      <c r="J17" s="8">
        <v>0</v>
      </c>
    </row>
    <row r="18" spans="1:10" ht="15">
      <c r="A18" s="1" t="s">
        <v>27</v>
      </c>
      <c r="B18" t="s">
        <v>28</v>
      </c>
      <c r="C18" s="8">
        <v>639899</v>
      </c>
      <c r="D18" s="8">
        <v>169020</v>
      </c>
      <c r="E18" s="8">
        <v>639899</v>
      </c>
      <c r="F18" s="8">
        <v>169020</v>
      </c>
      <c r="G18" s="8">
        <v>0</v>
      </c>
      <c r="H18" s="8">
        <v>0</v>
      </c>
      <c r="I18" s="8">
        <v>0</v>
      </c>
      <c r="J18" s="8">
        <v>0</v>
      </c>
    </row>
    <row r="19" spans="1:10" ht="15">
      <c r="A19" s="1" t="s">
        <v>29</v>
      </c>
      <c r="B19" t="s">
        <v>30</v>
      </c>
      <c r="C19" s="8">
        <v>27198</v>
      </c>
      <c r="D19" s="8">
        <v>15675</v>
      </c>
      <c r="E19" s="8">
        <v>27198</v>
      </c>
      <c r="F19" s="8">
        <v>15675</v>
      </c>
      <c r="G19" s="8">
        <v>0</v>
      </c>
      <c r="H19" s="8">
        <v>0</v>
      </c>
      <c r="I19" s="8">
        <v>0</v>
      </c>
      <c r="J19" s="8">
        <v>0</v>
      </c>
    </row>
    <row r="20" spans="1:10" ht="15">
      <c r="A20" s="1" t="s">
        <v>31</v>
      </c>
      <c r="B20" t="s">
        <v>32</v>
      </c>
      <c r="C20" s="8">
        <v>2639</v>
      </c>
      <c r="D20" s="8">
        <v>0</v>
      </c>
      <c r="E20" s="8">
        <v>2639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5">
      <c r="A21" s="1" t="s">
        <v>33</v>
      </c>
      <c r="B21" t="s">
        <v>34</v>
      </c>
      <c r="C21" s="8">
        <v>20559</v>
      </c>
      <c r="D21" s="8">
        <v>10868</v>
      </c>
      <c r="E21" s="8">
        <v>20559</v>
      </c>
      <c r="F21" s="8">
        <v>10868</v>
      </c>
      <c r="G21" s="8">
        <v>0</v>
      </c>
      <c r="H21" s="8">
        <v>0</v>
      </c>
      <c r="I21" s="8">
        <v>0</v>
      </c>
      <c r="J21" s="8">
        <v>0</v>
      </c>
    </row>
    <row r="22" spans="1:10" ht="15">
      <c r="A22" s="1" t="s">
        <v>35</v>
      </c>
      <c r="B22" t="s">
        <v>36</v>
      </c>
      <c r="C22" s="8">
        <v>0</v>
      </c>
      <c r="D22" s="8">
        <v>184</v>
      </c>
      <c r="E22" s="8">
        <v>0</v>
      </c>
      <c r="F22" s="8">
        <v>184</v>
      </c>
      <c r="G22" s="8">
        <v>0</v>
      </c>
      <c r="H22" s="8">
        <v>0</v>
      </c>
      <c r="I22" s="8">
        <v>0</v>
      </c>
      <c r="J22" s="8">
        <v>0</v>
      </c>
    </row>
    <row r="23" spans="1:10" ht="15">
      <c r="A23" s="1" t="s">
        <v>37</v>
      </c>
      <c r="B23" t="s">
        <v>38</v>
      </c>
      <c r="C23" s="8">
        <v>4000</v>
      </c>
      <c r="D23" s="8">
        <v>4623</v>
      </c>
      <c r="E23" s="8">
        <v>4000</v>
      </c>
      <c r="F23" s="8">
        <v>4623</v>
      </c>
      <c r="G23" s="8">
        <v>0</v>
      </c>
      <c r="H23" s="8">
        <v>0</v>
      </c>
      <c r="I23" s="8">
        <v>0</v>
      </c>
      <c r="J23" s="8">
        <v>0</v>
      </c>
    </row>
    <row r="24" spans="1:10" ht="15">
      <c r="A24" s="1" t="s">
        <v>39</v>
      </c>
      <c r="B24" t="s">
        <v>40</v>
      </c>
      <c r="C24" s="8">
        <v>141151</v>
      </c>
      <c r="D24" s="8">
        <v>40182</v>
      </c>
      <c r="E24" s="8">
        <v>141151</v>
      </c>
      <c r="F24" s="8">
        <v>40182</v>
      </c>
      <c r="G24" s="8">
        <v>0</v>
      </c>
      <c r="H24" s="8">
        <v>0</v>
      </c>
      <c r="I24" s="8">
        <v>0</v>
      </c>
      <c r="J24" s="8">
        <v>0</v>
      </c>
    </row>
    <row r="25" spans="1:10" ht="15">
      <c r="A25" s="1" t="s">
        <v>41</v>
      </c>
      <c r="B25" t="s">
        <v>42</v>
      </c>
      <c r="C25" s="8">
        <v>60000</v>
      </c>
      <c r="D25" s="8">
        <v>20720</v>
      </c>
      <c r="E25" s="8">
        <v>60000</v>
      </c>
      <c r="F25" s="8">
        <v>20720</v>
      </c>
      <c r="G25" s="8">
        <v>0</v>
      </c>
      <c r="H25" s="8">
        <v>0</v>
      </c>
      <c r="I25" s="8">
        <v>0</v>
      </c>
      <c r="J25" s="8">
        <v>0</v>
      </c>
    </row>
    <row r="26" spans="1:10" ht="15">
      <c r="A26" s="1" t="s">
        <v>43</v>
      </c>
      <c r="B26" t="s">
        <v>44</v>
      </c>
      <c r="C26" s="8">
        <v>16824</v>
      </c>
      <c r="D26" s="8">
        <v>4920</v>
      </c>
      <c r="E26" s="8">
        <v>16824</v>
      </c>
      <c r="F26" s="8">
        <v>4920</v>
      </c>
      <c r="G26" s="8">
        <v>0</v>
      </c>
      <c r="H26" s="8">
        <v>0</v>
      </c>
      <c r="I26" s="8">
        <v>0</v>
      </c>
      <c r="J26" s="8">
        <v>0</v>
      </c>
    </row>
    <row r="27" spans="1:10" ht="15">
      <c r="A27" s="1" t="s">
        <v>45</v>
      </c>
      <c r="B27" t="s">
        <v>46</v>
      </c>
      <c r="C27" s="8">
        <v>31311</v>
      </c>
      <c r="D27" s="8">
        <v>9635</v>
      </c>
      <c r="E27" s="8">
        <v>31311</v>
      </c>
      <c r="F27" s="8">
        <v>9635</v>
      </c>
      <c r="G27" s="8">
        <v>0</v>
      </c>
      <c r="H27" s="8">
        <v>0</v>
      </c>
      <c r="I27" s="8">
        <v>0</v>
      </c>
      <c r="J27" s="8">
        <v>0</v>
      </c>
    </row>
    <row r="28" spans="1:10" ht="15">
      <c r="A28" s="1" t="s">
        <v>47</v>
      </c>
      <c r="B28" t="s">
        <v>48</v>
      </c>
      <c r="C28" s="8">
        <v>33016</v>
      </c>
      <c r="D28" s="8">
        <v>4907</v>
      </c>
      <c r="E28" s="8">
        <v>33016</v>
      </c>
      <c r="F28" s="8">
        <v>4907</v>
      </c>
      <c r="G28" s="8">
        <v>0</v>
      </c>
      <c r="H28" s="8">
        <v>0</v>
      </c>
      <c r="I28" s="8">
        <v>0</v>
      </c>
      <c r="J28" s="8">
        <v>0</v>
      </c>
    </row>
    <row r="29" spans="1:10" ht="15">
      <c r="A29" s="1" t="s">
        <v>49</v>
      </c>
      <c r="B29" t="s">
        <v>50</v>
      </c>
      <c r="C29" s="8">
        <v>196019</v>
      </c>
      <c r="D29" s="8">
        <v>93833</v>
      </c>
      <c r="E29" s="8">
        <v>196019</v>
      </c>
      <c r="F29" s="8">
        <v>93833</v>
      </c>
      <c r="G29" s="8">
        <v>0</v>
      </c>
      <c r="H29" s="8">
        <v>0</v>
      </c>
      <c r="I29" s="8">
        <v>0</v>
      </c>
      <c r="J29" s="8">
        <v>0</v>
      </c>
    </row>
    <row r="30" spans="1:10" ht="15">
      <c r="A30" s="1" t="s">
        <v>51</v>
      </c>
      <c r="B30" t="s">
        <v>52</v>
      </c>
      <c r="C30" s="8">
        <v>87869</v>
      </c>
      <c r="D30" s="8">
        <v>37383</v>
      </c>
      <c r="E30" s="8">
        <v>87869</v>
      </c>
      <c r="F30" s="8">
        <v>37383</v>
      </c>
      <c r="G30" s="8">
        <v>0</v>
      </c>
      <c r="H30" s="8">
        <v>0</v>
      </c>
      <c r="I30" s="8">
        <v>0</v>
      </c>
      <c r="J30" s="8">
        <v>0</v>
      </c>
    </row>
    <row r="31" spans="1:10" ht="15">
      <c r="A31" s="1" t="s">
        <v>53</v>
      </c>
      <c r="B31" t="s">
        <v>54</v>
      </c>
      <c r="C31" s="8">
        <v>600</v>
      </c>
      <c r="D31" s="8">
        <v>0</v>
      </c>
      <c r="E31" s="8">
        <v>600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1" t="s">
        <v>55</v>
      </c>
      <c r="B32" t="s">
        <v>56</v>
      </c>
      <c r="C32" s="8">
        <v>5400</v>
      </c>
      <c r="D32" s="8">
        <v>0</v>
      </c>
      <c r="E32" s="8">
        <v>5400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5">
      <c r="A33" s="1" t="s">
        <v>57</v>
      </c>
      <c r="B33" t="s">
        <v>58</v>
      </c>
      <c r="C33" s="8">
        <v>79</v>
      </c>
      <c r="D33" s="8">
        <v>0</v>
      </c>
      <c r="E33" s="8">
        <v>79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">
      <c r="A34" s="1" t="s">
        <v>59</v>
      </c>
      <c r="B34" t="s">
        <v>60</v>
      </c>
      <c r="C34" s="8">
        <v>18878</v>
      </c>
      <c r="D34" s="8">
        <v>3404</v>
      </c>
      <c r="E34" s="8">
        <v>18878</v>
      </c>
      <c r="F34" s="8">
        <v>3404</v>
      </c>
      <c r="G34" s="8">
        <v>0</v>
      </c>
      <c r="H34" s="8">
        <v>0</v>
      </c>
      <c r="I34" s="8">
        <v>0</v>
      </c>
      <c r="J34" s="8">
        <v>0</v>
      </c>
    </row>
    <row r="35" spans="1:10" ht="15">
      <c r="A35" s="1" t="s">
        <v>61</v>
      </c>
      <c r="B35" t="s">
        <v>62</v>
      </c>
      <c r="C35" s="8">
        <v>60000</v>
      </c>
      <c r="D35" s="8">
        <v>46994</v>
      </c>
      <c r="E35" s="8">
        <v>60000</v>
      </c>
      <c r="F35" s="8">
        <v>46994</v>
      </c>
      <c r="G35" s="8">
        <v>0</v>
      </c>
      <c r="H35" s="8">
        <v>0</v>
      </c>
      <c r="I35" s="8">
        <v>0</v>
      </c>
      <c r="J35" s="8">
        <v>0</v>
      </c>
    </row>
    <row r="36" spans="1:10" ht="15">
      <c r="A36" s="1" t="s">
        <v>63</v>
      </c>
      <c r="B36" t="s">
        <v>64</v>
      </c>
      <c r="C36" s="8">
        <v>12974</v>
      </c>
      <c r="D36" s="8">
        <v>5647</v>
      </c>
      <c r="E36" s="8">
        <v>12974</v>
      </c>
      <c r="F36" s="8">
        <v>5647</v>
      </c>
      <c r="G36" s="8">
        <v>0</v>
      </c>
      <c r="H36" s="8">
        <v>0</v>
      </c>
      <c r="I36" s="8">
        <v>0</v>
      </c>
      <c r="J36" s="8">
        <v>0</v>
      </c>
    </row>
    <row r="37" spans="1:10" ht="15">
      <c r="A37" s="1" t="s">
        <v>65</v>
      </c>
      <c r="B37" t="s">
        <v>66</v>
      </c>
      <c r="C37" s="8">
        <v>9579</v>
      </c>
      <c r="D37" s="8">
        <v>120</v>
      </c>
      <c r="E37" s="8">
        <v>9579</v>
      </c>
      <c r="F37" s="8">
        <v>120</v>
      </c>
      <c r="G37" s="8">
        <v>0</v>
      </c>
      <c r="H37" s="8">
        <v>0</v>
      </c>
      <c r="I37" s="8">
        <v>0</v>
      </c>
      <c r="J37" s="8">
        <v>0</v>
      </c>
    </row>
    <row r="38" spans="1:10" ht="15">
      <c r="A38" s="1" t="s">
        <v>67</v>
      </c>
      <c r="B38" t="s">
        <v>68</v>
      </c>
      <c r="C38" s="8">
        <v>200</v>
      </c>
      <c r="D38" s="8">
        <v>32</v>
      </c>
      <c r="E38" s="8">
        <v>200</v>
      </c>
      <c r="F38" s="8">
        <v>32</v>
      </c>
      <c r="G38" s="8">
        <v>0</v>
      </c>
      <c r="H38" s="8">
        <v>0</v>
      </c>
      <c r="I38" s="8">
        <v>0</v>
      </c>
      <c r="J38" s="8">
        <v>0</v>
      </c>
    </row>
    <row r="39" spans="1:10" ht="15">
      <c r="A39" s="1" t="s">
        <v>69</v>
      </c>
      <c r="B39" t="s">
        <v>70</v>
      </c>
      <c r="C39" s="8">
        <v>200</v>
      </c>
      <c r="D39" s="8">
        <v>253</v>
      </c>
      <c r="E39" s="8">
        <v>200</v>
      </c>
      <c r="F39" s="8">
        <v>253</v>
      </c>
      <c r="G39" s="8">
        <v>0</v>
      </c>
      <c r="H39" s="8">
        <v>0</v>
      </c>
      <c r="I39" s="8">
        <v>0</v>
      </c>
      <c r="J39" s="8">
        <v>0</v>
      </c>
    </row>
    <row r="40" spans="1:10" ht="15">
      <c r="A40" s="1" t="s">
        <v>71</v>
      </c>
      <c r="B40" t="s">
        <v>72</v>
      </c>
      <c r="C40" s="8">
        <v>240</v>
      </c>
      <c r="D40" s="8">
        <v>0</v>
      </c>
      <c r="E40" s="8">
        <v>240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ht="15">
      <c r="A41" s="1" t="s">
        <v>73</v>
      </c>
      <c r="B41" t="s">
        <v>74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ht="15">
      <c r="A42" s="1" t="s">
        <v>75</v>
      </c>
      <c r="B42" t="s">
        <v>76</v>
      </c>
      <c r="C42" s="8">
        <v>1023</v>
      </c>
      <c r="D42" s="8">
        <v>1023</v>
      </c>
      <c r="E42" s="8">
        <v>1023</v>
      </c>
      <c r="F42" s="8">
        <v>1023</v>
      </c>
      <c r="G42" s="8">
        <v>0</v>
      </c>
      <c r="H42" s="8">
        <v>0</v>
      </c>
      <c r="I42" s="8">
        <v>0</v>
      </c>
      <c r="J42" s="8">
        <v>0</v>
      </c>
    </row>
    <row r="43" spans="1:10" ht="15">
      <c r="A43" s="1" t="s">
        <v>77</v>
      </c>
      <c r="B43" t="s">
        <v>78</v>
      </c>
      <c r="C43" s="8">
        <v>1023</v>
      </c>
      <c r="D43" s="8">
        <v>1023</v>
      </c>
      <c r="E43" s="8">
        <v>1023</v>
      </c>
      <c r="F43" s="8">
        <v>1023</v>
      </c>
      <c r="G43" s="8">
        <v>0</v>
      </c>
      <c r="H43" s="8">
        <v>0</v>
      </c>
      <c r="I43" s="8">
        <v>0</v>
      </c>
      <c r="J43" s="8">
        <v>0</v>
      </c>
    </row>
    <row r="44" spans="1:10" ht="15">
      <c r="A44" s="1" t="s">
        <v>79</v>
      </c>
      <c r="B44" t="s">
        <v>80</v>
      </c>
      <c r="C44" s="8">
        <v>5876</v>
      </c>
      <c r="D44" s="8">
        <v>4937</v>
      </c>
      <c r="E44" s="8">
        <v>5876</v>
      </c>
      <c r="F44" s="8">
        <v>4937</v>
      </c>
      <c r="G44" s="8">
        <v>0</v>
      </c>
      <c r="H44" s="8">
        <v>0</v>
      </c>
      <c r="I44" s="8">
        <v>0</v>
      </c>
      <c r="J44" s="8">
        <v>0</v>
      </c>
    </row>
    <row r="45" spans="1:10" ht="15">
      <c r="A45" s="1" t="s">
        <v>81</v>
      </c>
      <c r="B45" t="s">
        <v>82</v>
      </c>
      <c r="C45" s="8">
        <v>5876</v>
      </c>
      <c r="D45" s="8">
        <v>4937</v>
      </c>
      <c r="E45" s="8">
        <v>5876</v>
      </c>
      <c r="F45" s="8">
        <v>4937</v>
      </c>
      <c r="G45" s="8">
        <v>0</v>
      </c>
      <c r="H45" s="8">
        <v>0</v>
      </c>
      <c r="I45" s="8">
        <v>0</v>
      </c>
      <c r="J45" s="8">
        <v>0</v>
      </c>
    </row>
    <row r="46" spans="1:10" ht="15">
      <c r="A46" s="19"/>
      <c r="B46" s="20" t="s">
        <v>83</v>
      </c>
      <c r="C46" s="15">
        <f>SUMIF($A$17:$A$45,"=??00",C17:C45)+SUMIF($A$17:$A$45,"=00??",C17:C45)</f>
        <v>1011166</v>
      </c>
      <c r="D46" s="15">
        <f>SUMIF($A$17:$A$45,"=??00",D17:D45)+SUMIF($A$17:$A$45,"=00??",D17:D45)</f>
        <v>324670</v>
      </c>
      <c r="E46" s="15">
        <f>SUMIF($A$17:$A$45,"=??00",E17:E45)+SUMIF($A$17:$A$45,"=00??",E17:E45)</f>
        <v>1011166</v>
      </c>
      <c r="F46" s="15">
        <f>SUMIF($A$17:$A$45,"=??00",F17:F45)+SUMIF($A$17:$A$45,"=00??",F17:F45)</f>
        <v>324670</v>
      </c>
      <c r="G46" s="15">
        <f>SUMIF($A$17:$A$45,"=??00",G17:G45)+SUMIF($A$17:$A$45,"=00??",G17:G45)</f>
        <v>0</v>
      </c>
      <c r="H46" s="15">
        <f>SUMIF($A$17:$A$45,"=??00",H17:H45)+SUMIF($A$17:$A$45,"=00??",H17:H45)</f>
        <v>0</v>
      </c>
      <c r="I46" s="15">
        <f>SUMIF($A$17:$A$45,"=??00",I17:I45)+SUMIF($A$17:$A$45,"=00??",I17:I45)</f>
        <v>0</v>
      </c>
      <c r="J46" s="16">
        <f>SUMIF($A$17:$A$45,"=??00",J17:J45)+SUMIF($A$17:$A$45,"=00??",J17:J45)</f>
        <v>0</v>
      </c>
    </row>
    <row r="48" spans="1:2" ht="15.75">
      <c r="A48" s="4"/>
      <c r="B48" s="5"/>
    </row>
    <row r="49" spans="1:2" ht="15.75">
      <c r="A49" s="4" t="s">
        <v>84</v>
      </c>
      <c r="B49" s="5" t="s">
        <v>85</v>
      </c>
    </row>
    <row r="50" spans="1:10" ht="15.75">
      <c r="A50" s="2" t="s">
        <v>0</v>
      </c>
      <c r="B50" s="3" t="s">
        <v>1</v>
      </c>
      <c r="C50" s="9" t="s">
        <v>2</v>
      </c>
      <c r="D50" s="9" t="s">
        <v>3</v>
      </c>
      <c r="E50" s="9" t="s">
        <v>4</v>
      </c>
      <c r="F50" s="9" t="s">
        <v>5</v>
      </c>
      <c r="G50" s="9" t="s">
        <v>6</v>
      </c>
      <c r="H50" s="9" t="s">
        <v>7</v>
      </c>
      <c r="I50" s="9" t="s">
        <v>8</v>
      </c>
      <c r="J50" s="9" t="s">
        <v>9</v>
      </c>
    </row>
    <row r="51" spans="1:10" ht="15">
      <c r="A51" s="1" t="s">
        <v>49</v>
      </c>
      <c r="B51" t="s">
        <v>50</v>
      </c>
      <c r="C51" s="8">
        <v>3637</v>
      </c>
      <c r="D51" s="8">
        <v>0</v>
      </c>
      <c r="E51" s="8">
        <v>3637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ht="15">
      <c r="A52" s="1" t="s">
        <v>59</v>
      </c>
      <c r="B52" t="s">
        <v>60</v>
      </c>
      <c r="C52" s="8">
        <v>3637</v>
      </c>
      <c r="D52" s="8">
        <v>0</v>
      </c>
      <c r="E52" s="8">
        <v>3637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</row>
    <row r="53" spans="1:10" ht="15">
      <c r="A53" s="19"/>
      <c r="B53" s="20" t="s">
        <v>86</v>
      </c>
      <c r="C53" s="15">
        <f>SUMIF($A$51:$A$52,"=??00",C51:C52)+SUMIF($A$51:$A$52,"=00??",C51:C52)</f>
        <v>3637</v>
      </c>
      <c r="D53" s="15">
        <f>SUMIF($A$51:$A$52,"=??00",D51:D52)+SUMIF($A$51:$A$52,"=00??",D51:D52)</f>
        <v>0</v>
      </c>
      <c r="E53" s="15">
        <f>SUMIF($A$51:$A$52,"=??00",E51:E52)+SUMIF($A$51:$A$52,"=00??",E51:E52)</f>
        <v>3637</v>
      </c>
      <c r="F53" s="15">
        <f>SUMIF($A$51:$A$52,"=??00",F51:F52)+SUMIF($A$51:$A$52,"=00??",F51:F52)</f>
        <v>0</v>
      </c>
      <c r="G53" s="15">
        <f>SUMIF($A$51:$A$52,"=??00",G51:G52)+SUMIF($A$51:$A$52,"=00??",G51:G52)</f>
        <v>0</v>
      </c>
      <c r="H53" s="15">
        <f>SUMIF($A$51:$A$52,"=??00",H51:H52)+SUMIF($A$51:$A$52,"=00??",H51:H52)</f>
        <v>0</v>
      </c>
      <c r="I53" s="15">
        <f>SUMIF($A$51:$A$52,"=??00",I51:I52)+SUMIF($A$51:$A$52,"=00??",I51:I52)</f>
        <v>0</v>
      </c>
      <c r="J53" s="16">
        <f>SUMIF($A$51:$A$52,"=??00",J51:J52)+SUMIF($A$51:$A$52,"=00??",J51:J52)</f>
        <v>0</v>
      </c>
    </row>
    <row r="55" spans="1:2" ht="15.75">
      <c r="A55" s="4"/>
      <c r="B55" s="5"/>
    </row>
    <row r="56" spans="1:2" ht="15.75">
      <c r="A56" s="4" t="s">
        <v>87</v>
      </c>
      <c r="B56" s="5" t="s">
        <v>88</v>
      </c>
    </row>
    <row r="57" spans="1:10" ht="15.75">
      <c r="A57" s="2" t="s">
        <v>0</v>
      </c>
      <c r="B57" s="3" t="s">
        <v>1</v>
      </c>
      <c r="C57" s="9" t="s">
        <v>2</v>
      </c>
      <c r="D57" s="9" t="s">
        <v>3</v>
      </c>
      <c r="E57" s="9" t="s">
        <v>4</v>
      </c>
      <c r="F57" s="9" t="s">
        <v>5</v>
      </c>
      <c r="G57" s="9" t="s">
        <v>6</v>
      </c>
      <c r="H57" s="9" t="s">
        <v>7</v>
      </c>
      <c r="I57" s="9" t="s">
        <v>8</v>
      </c>
      <c r="J57" s="9" t="s">
        <v>9</v>
      </c>
    </row>
    <row r="58" spans="1:10" ht="15">
      <c r="A58" s="1" t="s">
        <v>49</v>
      </c>
      <c r="B58" t="s">
        <v>50</v>
      </c>
      <c r="C58" s="8">
        <v>390</v>
      </c>
      <c r="D58" s="8">
        <v>390</v>
      </c>
      <c r="E58" s="8">
        <v>390</v>
      </c>
      <c r="F58" s="8">
        <v>390</v>
      </c>
      <c r="G58" s="8">
        <v>0</v>
      </c>
      <c r="H58" s="8">
        <v>0</v>
      </c>
      <c r="I58" s="8">
        <v>0</v>
      </c>
      <c r="J58" s="8">
        <v>0</v>
      </c>
    </row>
    <row r="59" spans="1:10" ht="15">
      <c r="A59" s="1" t="s">
        <v>59</v>
      </c>
      <c r="B59" t="s">
        <v>60</v>
      </c>
      <c r="C59" s="8">
        <v>91</v>
      </c>
      <c r="D59" s="8">
        <v>91</v>
      </c>
      <c r="E59" s="8">
        <v>91</v>
      </c>
      <c r="F59" s="8">
        <v>91</v>
      </c>
      <c r="G59" s="8">
        <v>0</v>
      </c>
      <c r="H59" s="8">
        <v>0</v>
      </c>
      <c r="I59" s="8">
        <v>0</v>
      </c>
      <c r="J59" s="8">
        <v>0</v>
      </c>
    </row>
    <row r="60" spans="1:10" ht="15">
      <c r="A60" s="1" t="s">
        <v>63</v>
      </c>
      <c r="B60" t="s">
        <v>64</v>
      </c>
      <c r="C60" s="8">
        <v>299</v>
      </c>
      <c r="D60" s="8">
        <v>299</v>
      </c>
      <c r="E60" s="8">
        <v>299</v>
      </c>
      <c r="F60" s="8">
        <v>299</v>
      </c>
      <c r="G60" s="8">
        <v>0</v>
      </c>
      <c r="H60" s="8">
        <v>0</v>
      </c>
      <c r="I60" s="8">
        <v>0</v>
      </c>
      <c r="J60" s="8">
        <v>0</v>
      </c>
    </row>
    <row r="61" spans="1:10" ht="15">
      <c r="A61" s="19"/>
      <c r="B61" s="20" t="s">
        <v>89</v>
      </c>
      <c r="C61" s="15">
        <f>SUMIF($A$58:$A$60,"=??00",C58:C60)+SUMIF($A$58:$A$60,"=00??",C58:C60)</f>
        <v>390</v>
      </c>
      <c r="D61" s="15">
        <f>SUMIF($A$58:$A$60,"=??00",D58:D60)+SUMIF($A$58:$A$60,"=00??",D58:D60)</f>
        <v>390</v>
      </c>
      <c r="E61" s="15">
        <f>SUMIF($A$58:$A$60,"=??00",E58:E60)+SUMIF($A$58:$A$60,"=00??",E58:E60)</f>
        <v>390</v>
      </c>
      <c r="F61" s="15">
        <f>SUMIF($A$58:$A$60,"=??00",F58:F60)+SUMIF($A$58:$A$60,"=00??",F58:F60)</f>
        <v>390</v>
      </c>
      <c r="G61" s="15">
        <f>SUMIF($A$58:$A$60,"=??00",G58:G60)+SUMIF($A$58:$A$60,"=00??",G58:G60)</f>
        <v>0</v>
      </c>
      <c r="H61" s="15">
        <f>SUMIF($A$58:$A$60,"=??00",H58:H60)+SUMIF($A$58:$A$60,"=00??",H58:H60)</f>
        <v>0</v>
      </c>
      <c r="I61" s="15">
        <f>SUMIF($A$58:$A$60,"=??00",I58:I60)+SUMIF($A$58:$A$60,"=00??",I58:I60)</f>
        <v>0</v>
      </c>
      <c r="J61" s="16">
        <f>SUMIF($A$58:$A$60,"=??00",J58:J60)+SUMIF($A$58:$A$60,"=00??",J58:J60)</f>
        <v>0</v>
      </c>
    </row>
    <row r="64" spans="1:10" ht="15">
      <c r="A64" s="17"/>
      <c r="B64" s="18" t="s">
        <v>22</v>
      </c>
      <c r="C64" s="12">
        <f>SUMIF(B1:B63,"Общо приходи",C1:C63)</f>
        <v>0</v>
      </c>
      <c r="D64" s="12">
        <f>SUMIF(B1:B63,"=Общо приходи",D1:D63)</f>
        <v>384</v>
      </c>
      <c r="E64" s="12">
        <f>SUMIF($B$1:$B$63,"=Общо приходи",E1:E63)</f>
        <v>0</v>
      </c>
      <c r="F64" s="12">
        <f>SUMIF($B$1:$B$63,"=Общо приходи",F1:F63)</f>
        <v>384</v>
      </c>
      <c r="G64" s="12">
        <f>SUMIF($B$1:$B$63,"=Общо приходи",G1:G63)</f>
        <v>0</v>
      </c>
      <c r="H64" s="12">
        <f>SUMIF($B$1:$B$63,"=Общо приходи",H1:H63)</f>
        <v>0</v>
      </c>
      <c r="I64" s="12">
        <f>SUMIF($B$1:$B$63,"=Общо приходи",I1:I63)</f>
        <v>0</v>
      </c>
      <c r="J64" s="12">
        <f>SUMIF($B$1:$B$63,"=Общо приходи",J1:J63)</f>
        <v>0</v>
      </c>
    </row>
    <row r="65" spans="1:10" ht="15">
      <c r="A65" s="17"/>
      <c r="B65" s="18" t="s">
        <v>90</v>
      </c>
      <c r="C65" s="12">
        <f>SUMIF(B1:B64,"=Общо за дейност *",C1:C63)</f>
        <v>1015193</v>
      </c>
      <c r="D65" s="12">
        <f>SUMIF(B1:B64,"=Общо за дейност *",D1:D63)</f>
        <v>325060</v>
      </c>
      <c r="E65" s="12">
        <f>SUMIF($B$1:$B$64,"=Общо за дейност *",E1:E63)</f>
        <v>1015193</v>
      </c>
      <c r="F65" s="12">
        <f>SUMIF($B$1:$B$64,"=Общо за дейност *",F1:F63)</f>
        <v>325060</v>
      </c>
      <c r="G65" s="12">
        <f>SUMIF($B$1:$B$64,"=Общо за дейност *",G1:G63)</f>
        <v>0</v>
      </c>
      <c r="H65" s="12">
        <f>SUMIF($B$1:$B$64,"=Общо за дейност *",H1:H63)</f>
        <v>0</v>
      </c>
      <c r="I65" s="12">
        <f>SUMIF($B$1:$B$64,"=Общо за дейност *",I1:I63)</f>
        <v>0</v>
      </c>
      <c r="J65" s="12">
        <f>SUMIF($B$1:$B$64,"=Общо за дейност *",J1:J63)</f>
        <v>0</v>
      </c>
    </row>
  </sheetData>
  <sheetProtection/>
  <mergeCells count="2"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Banev</dc:creator>
  <cp:keywords/>
  <dc:description/>
  <cp:lastModifiedBy>Tony</cp:lastModifiedBy>
  <dcterms:created xsi:type="dcterms:W3CDTF">2014-11-24T08:40:54Z</dcterms:created>
  <dcterms:modified xsi:type="dcterms:W3CDTF">2022-05-27T12:59:58Z</dcterms:modified>
  <cp:category/>
  <cp:version/>
  <cp:contentType/>
  <cp:contentStatus/>
</cp:coreProperties>
</file>