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Тази_работна_книга"/>
  <bookViews>
    <workbookView xWindow="0" yWindow="0" windowWidth="25200" windowHeight="11895" activeTab="0"/>
  </bookViews>
  <sheets>
    <sheet name="OTCHET" sheetId="1" r:id="rId1"/>
  </sheets>
  <definedNames/>
  <calcPr fullCalcOnLoad="1"/>
</workbook>
</file>

<file path=xl/sharedStrings.xml><?xml version="1.0" encoding="utf-8"?>
<sst xmlns="http://schemas.openxmlformats.org/spreadsheetml/2006/main" count="118" uniqueCount="77">
  <si>
    <t>§§</t>
  </si>
  <si>
    <t>Наименование на параграфа</t>
  </si>
  <si>
    <t>План сумарно</t>
  </si>
  <si>
    <t>Отчет сумарно</t>
  </si>
  <si>
    <t>ДД план</t>
  </si>
  <si>
    <t>ДД отчет</t>
  </si>
  <si>
    <t>МД план</t>
  </si>
  <si>
    <t>МД отчет</t>
  </si>
  <si>
    <t>Доф план</t>
  </si>
  <si>
    <t>Доф отчет</t>
  </si>
  <si>
    <t>Отчет по бюджета</t>
  </si>
  <si>
    <t xml:space="preserve">731900 </t>
  </si>
  <si>
    <t>8800</t>
  </si>
  <si>
    <t>Събрани средства и извършени плащания за сметка на</t>
  </si>
  <si>
    <t>8803</t>
  </si>
  <si>
    <t>събрани средства и извършени плащания от/за сметки</t>
  </si>
  <si>
    <t>Общо приходи</t>
  </si>
  <si>
    <t>3311</t>
  </si>
  <si>
    <t>Детски градини</t>
  </si>
  <si>
    <t>0100</t>
  </si>
  <si>
    <t>Заплати и възнаграждения за персонала, нает по тру</t>
  </si>
  <si>
    <t>0101</t>
  </si>
  <si>
    <t>заплати и възнаграждения на персонала нает по труд</t>
  </si>
  <si>
    <t>0200</t>
  </si>
  <si>
    <t xml:space="preserve">Други възнаграждения и плащания за персонала      </t>
  </si>
  <si>
    <t>0202</t>
  </si>
  <si>
    <t xml:space="preserve">за персонала по извънтрудови правоотношения       </t>
  </si>
  <si>
    <t>0205</t>
  </si>
  <si>
    <t>изплатени суми от СБКО за облекло и други на персо</t>
  </si>
  <si>
    <t>0208</t>
  </si>
  <si>
    <t>обезщетения за персонала, с характер на възнагражд</t>
  </si>
  <si>
    <t>0209</t>
  </si>
  <si>
    <t xml:space="preserve">другиплащания и възнаграждения                    </t>
  </si>
  <si>
    <t>0500</t>
  </si>
  <si>
    <t xml:space="preserve">Задължителни осигурителни вноски от работодатели  </t>
  </si>
  <si>
    <t>0551</t>
  </si>
  <si>
    <t xml:space="preserve">осигурителни вноски от работодатели за Държавното </t>
  </si>
  <si>
    <t>0552</t>
  </si>
  <si>
    <t xml:space="preserve">осигурителни вноски от работодатели за Учителския </t>
  </si>
  <si>
    <t>0560</t>
  </si>
  <si>
    <t xml:space="preserve">здравно-осигурителни вноски от работодатели       </t>
  </si>
  <si>
    <t>0580</t>
  </si>
  <si>
    <t>вноски за допълнително задължително осигуряване от</t>
  </si>
  <si>
    <t>1000</t>
  </si>
  <si>
    <t xml:space="preserve">Издръжка                                          </t>
  </si>
  <si>
    <t>1011</t>
  </si>
  <si>
    <t xml:space="preserve">Храна                                             </t>
  </si>
  <si>
    <t>1013</t>
  </si>
  <si>
    <t xml:space="preserve">Постелен инвентар и облекло                       </t>
  </si>
  <si>
    <t>1014</t>
  </si>
  <si>
    <t>Учебни и научно-изследователски разходи и книги за</t>
  </si>
  <si>
    <t>1015</t>
  </si>
  <si>
    <t xml:space="preserve">материали                                         </t>
  </si>
  <si>
    <t>1016</t>
  </si>
  <si>
    <t xml:space="preserve">вода, горива и енергия                            </t>
  </si>
  <si>
    <t>1020</t>
  </si>
  <si>
    <t xml:space="preserve">разходи за външни услуги                          </t>
  </si>
  <si>
    <t>1030</t>
  </si>
  <si>
    <t xml:space="preserve">Текущ ремонт                                      </t>
  </si>
  <si>
    <t>1051</t>
  </si>
  <si>
    <t xml:space="preserve">командировки в страната                           </t>
  </si>
  <si>
    <t>1062</t>
  </si>
  <si>
    <t xml:space="preserve">разходи за застраховки                            </t>
  </si>
  <si>
    <t>1900</t>
  </si>
  <si>
    <t xml:space="preserve">Платени данъци, такси и административни санкции   </t>
  </si>
  <si>
    <t>1981</t>
  </si>
  <si>
    <t xml:space="preserve">платени общински данъци, такси, наказателни лихви </t>
  </si>
  <si>
    <t>Общо за дейност 3311</t>
  </si>
  <si>
    <t>3338</t>
  </si>
  <si>
    <t>Ресурсно подпомагане</t>
  </si>
  <si>
    <t>Общо за дейност 3338</t>
  </si>
  <si>
    <t>7713</t>
  </si>
  <si>
    <t>Спорт за всички</t>
  </si>
  <si>
    <t>Общо за дейност 7713</t>
  </si>
  <si>
    <t>Общо разходи</t>
  </si>
  <si>
    <t>Към месец 03 / 2020</t>
  </si>
  <si>
    <t xml:space="preserve">Обединено счетоводство гр. Самоков обект: ДГ "ЗВЪНЧЕ"                </t>
  </si>
</sst>
</file>

<file path=xl/styles.xml><?xml version="1.0" encoding="utf-8"?>
<styleSheet xmlns="http://schemas.openxmlformats.org/spreadsheetml/2006/main">
  <numFmts count="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 CYR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24"/>
      <color indexed="8"/>
      <name val="Calibri"/>
      <family val="2"/>
    </font>
    <font>
      <sz val="2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24"/>
      <color theme="1"/>
      <name val="Calibri"/>
      <family val="2"/>
    </font>
    <font>
      <sz val="2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49" fontId="3" fillId="0" borderId="10" xfId="55" applyNumberFormat="1" applyFont="1" applyBorder="1" applyAlignment="1">
      <alignment horizontal="center" vertical="center"/>
      <protection/>
    </xf>
    <xf numFmtId="0" fontId="0" fillId="0" borderId="10" xfId="0" applyBorder="1" applyAlignment="1">
      <alignment/>
    </xf>
    <xf numFmtId="49" fontId="40" fillId="0" borderId="0" xfId="0" applyNumberFormat="1" applyFont="1" applyAlignment="1">
      <alignment/>
    </xf>
    <xf numFmtId="0" fontId="40" fillId="0" borderId="0" xfId="0" applyFont="1" applyAlignment="1">
      <alignment/>
    </xf>
    <xf numFmtId="49" fontId="41" fillId="0" borderId="0" xfId="0" applyNumberFormat="1" applyFont="1" applyAlignment="1">
      <alignment/>
    </xf>
    <xf numFmtId="0" fontId="41" fillId="0" borderId="0" xfId="0" applyFont="1" applyAlignment="1">
      <alignment/>
    </xf>
    <xf numFmtId="3" fontId="0" fillId="0" borderId="0" xfId="42" applyNumberFormat="1" applyFont="1" applyAlignment="1">
      <alignment/>
    </xf>
    <xf numFmtId="3" fontId="0" fillId="0" borderId="10" xfId="42" applyNumberFormat="1" applyFont="1" applyBorder="1" applyAlignment="1">
      <alignment/>
    </xf>
    <xf numFmtId="3" fontId="38" fillId="0" borderId="0" xfId="42" applyNumberFormat="1" applyFont="1" applyAlignment="1">
      <alignment/>
    </xf>
    <xf numFmtId="49" fontId="40" fillId="0" borderId="11" xfId="0" applyNumberFormat="1" applyFont="1" applyBorder="1" applyAlignment="1">
      <alignment/>
    </xf>
    <xf numFmtId="0" fontId="40" fillId="0" borderId="12" xfId="0" applyFont="1" applyBorder="1" applyAlignment="1">
      <alignment/>
    </xf>
    <xf numFmtId="3" fontId="38" fillId="0" borderId="12" xfId="42" applyNumberFormat="1" applyFont="1" applyBorder="1" applyAlignment="1">
      <alignment/>
    </xf>
    <xf numFmtId="3" fontId="38" fillId="0" borderId="13" xfId="42" applyNumberFormat="1" applyFont="1" applyBorder="1" applyAlignment="1">
      <alignment/>
    </xf>
    <xf numFmtId="49" fontId="38" fillId="0" borderId="0" xfId="0" applyNumberFormat="1" applyFont="1" applyAlignment="1">
      <alignment/>
    </xf>
    <xf numFmtId="0" fontId="38" fillId="0" borderId="0" xfId="0" applyFont="1" applyAlignment="1">
      <alignment/>
    </xf>
    <xf numFmtId="49" fontId="38" fillId="0" borderId="11" xfId="0" applyNumberFormat="1" applyFont="1" applyBorder="1" applyAlignment="1">
      <alignment/>
    </xf>
    <xf numFmtId="0" fontId="38" fillId="0" borderId="12" xfId="0" applyFont="1" applyBorder="1" applyAlignment="1">
      <alignment/>
    </xf>
    <xf numFmtId="2" fontId="38" fillId="0" borderId="14" xfId="0" applyNumberFormat="1" applyFont="1" applyFill="1" applyBorder="1" applyAlignment="1">
      <alignment/>
    </xf>
    <xf numFmtId="2" fontId="0" fillId="0" borderId="14" xfId="0" applyNumberFormat="1" applyFill="1" applyBorder="1" applyAlignment="1">
      <alignment/>
    </xf>
    <xf numFmtId="0" fontId="42" fillId="0" borderId="0" xfId="0" applyFont="1" applyAlignment="1">
      <alignment horizontal="center"/>
    </xf>
    <xf numFmtId="0" fontId="43" fillId="0" borderId="0" xfId="0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2:J58"/>
  <sheetViews>
    <sheetView tabSelected="1" zoomScalePageLayoutView="0" workbookViewId="0" topLeftCell="A1">
      <selection activeCell="A3" sqref="A3:J3"/>
    </sheetView>
  </sheetViews>
  <sheetFormatPr defaultColWidth="9.140625" defaultRowHeight="15"/>
  <cols>
    <col min="1" max="1" width="9.140625" style="1" customWidth="1"/>
    <col min="2" max="2" width="35.421875" style="0" customWidth="1"/>
    <col min="3" max="10" width="17.7109375" style="8" customWidth="1"/>
  </cols>
  <sheetData>
    <row r="2" spans="1:10" ht="31.5">
      <c r="A2" s="21" t="s">
        <v>10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ht="26.25">
      <c r="A3" s="22" t="s">
        <v>75</v>
      </c>
      <c r="B3" s="22"/>
      <c r="C3" s="22"/>
      <c r="D3" s="22"/>
      <c r="E3" s="22"/>
      <c r="F3" s="22"/>
      <c r="G3" s="22"/>
      <c r="H3" s="22"/>
      <c r="I3" s="22"/>
      <c r="J3" s="22"/>
    </row>
    <row r="4" spans="1:2" ht="15.75">
      <c r="A4" s="4" t="s">
        <v>11</v>
      </c>
      <c r="B4" s="5" t="s">
        <v>76</v>
      </c>
    </row>
    <row r="5" spans="1:2" ht="15.75">
      <c r="A5" s="4"/>
      <c r="B5" s="5"/>
    </row>
    <row r="6" spans="1:2" ht="15.75">
      <c r="A6" s="4"/>
      <c r="B6" s="5"/>
    </row>
    <row r="7" spans="1:10" ht="15.75">
      <c r="A7" s="2" t="s">
        <v>0</v>
      </c>
      <c r="B7" s="3" t="s">
        <v>1</v>
      </c>
      <c r="C7" s="9" t="s">
        <v>2</v>
      </c>
      <c r="D7" s="9" t="s">
        <v>3</v>
      </c>
      <c r="E7" s="9" t="s">
        <v>4</v>
      </c>
      <c r="F7" s="9" t="s">
        <v>5</v>
      </c>
      <c r="G7" s="9" t="s">
        <v>6</v>
      </c>
      <c r="H7" s="9" t="s">
        <v>7</v>
      </c>
      <c r="I7" s="9" t="s">
        <v>8</v>
      </c>
      <c r="J7" s="9" t="s">
        <v>9</v>
      </c>
    </row>
    <row r="8" spans="1:10" ht="15">
      <c r="A8" s="1" t="s">
        <v>12</v>
      </c>
      <c r="B8" t="s">
        <v>13</v>
      </c>
      <c r="C8" s="8">
        <v>0</v>
      </c>
      <c r="D8" s="8">
        <v>140</v>
      </c>
      <c r="E8" s="8">
        <v>0</v>
      </c>
      <c r="F8" s="8">
        <v>140</v>
      </c>
      <c r="G8" s="8">
        <v>0</v>
      </c>
      <c r="H8" s="8">
        <v>0</v>
      </c>
      <c r="I8" s="8">
        <v>0</v>
      </c>
      <c r="J8" s="8">
        <v>0</v>
      </c>
    </row>
    <row r="9" spans="1:10" ht="15">
      <c r="A9" s="1" t="s">
        <v>14</v>
      </c>
      <c r="B9" t="s">
        <v>15</v>
      </c>
      <c r="C9" s="8">
        <v>0</v>
      </c>
      <c r="D9" s="8">
        <v>140</v>
      </c>
      <c r="E9" s="8">
        <v>0</v>
      </c>
      <c r="F9" s="8">
        <v>140</v>
      </c>
      <c r="G9" s="8">
        <v>0</v>
      </c>
      <c r="H9" s="8">
        <v>0</v>
      </c>
      <c r="I9" s="8">
        <v>0</v>
      </c>
      <c r="J9" s="8">
        <v>0</v>
      </c>
    </row>
    <row r="10" spans="1:10" ht="15.75">
      <c r="A10" s="11"/>
      <c r="B10" s="12" t="s">
        <v>16</v>
      </c>
      <c r="C10" s="13">
        <f>SUMIF(A8:A9,"=??00",C8:C9)</f>
        <v>0</v>
      </c>
      <c r="D10" s="13">
        <f>SUMIF(A8:A9,"=??00",D8:D9)</f>
        <v>140</v>
      </c>
      <c r="E10" s="13">
        <f aca="true" t="shared" si="0" ref="E10:J10">SUMIF($A$8:$A$9,"=??00",E8:E9)</f>
        <v>0</v>
      </c>
      <c r="F10" s="13">
        <f t="shared" si="0"/>
        <v>140</v>
      </c>
      <c r="G10" s="13">
        <f t="shared" si="0"/>
        <v>0</v>
      </c>
      <c r="H10" s="13">
        <f t="shared" si="0"/>
        <v>0</v>
      </c>
      <c r="I10" s="13">
        <f t="shared" si="0"/>
        <v>0</v>
      </c>
      <c r="J10" s="14">
        <f t="shared" si="0"/>
        <v>0</v>
      </c>
    </row>
    <row r="11" spans="1:2" ht="15.75">
      <c r="A11" s="6"/>
      <c r="B11" s="7"/>
    </row>
    <row r="12" spans="1:2" ht="15.75">
      <c r="A12" s="4"/>
      <c r="B12" s="5"/>
    </row>
    <row r="13" spans="1:2" ht="15.75">
      <c r="A13" s="4" t="s">
        <v>17</v>
      </c>
      <c r="B13" s="5" t="s">
        <v>18</v>
      </c>
    </row>
    <row r="14" spans="1:10" ht="15.75">
      <c r="A14" s="2" t="s">
        <v>0</v>
      </c>
      <c r="B14" s="3" t="s">
        <v>1</v>
      </c>
      <c r="C14" s="9" t="s">
        <v>2</v>
      </c>
      <c r="D14" s="9" t="s">
        <v>3</v>
      </c>
      <c r="E14" s="9" t="s">
        <v>4</v>
      </c>
      <c r="F14" s="9" t="s">
        <v>5</v>
      </c>
      <c r="G14" s="9" t="s">
        <v>6</v>
      </c>
      <c r="H14" s="9" t="s">
        <v>7</v>
      </c>
      <c r="I14" s="9" t="s">
        <v>8</v>
      </c>
      <c r="J14" s="9" t="s">
        <v>9</v>
      </c>
    </row>
    <row r="15" spans="1:10" ht="15">
      <c r="A15" s="1" t="s">
        <v>19</v>
      </c>
      <c r="B15" t="s">
        <v>20</v>
      </c>
      <c r="C15" s="8">
        <v>515952</v>
      </c>
      <c r="D15" s="19">
        <v>112121</v>
      </c>
      <c r="E15" s="8">
        <v>515952</v>
      </c>
      <c r="F15" s="19">
        <v>112121</v>
      </c>
      <c r="G15" s="8">
        <v>0</v>
      </c>
      <c r="H15" s="8">
        <v>0</v>
      </c>
      <c r="I15" s="8">
        <v>0</v>
      </c>
      <c r="J15" s="8">
        <v>0</v>
      </c>
    </row>
    <row r="16" spans="1:10" ht="15">
      <c r="A16" s="1" t="s">
        <v>21</v>
      </c>
      <c r="B16" t="s">
        <v>22</v>
      </c>
      <c r="C16" s="8">
        <v>515952</v>
      </c>
      <c r="D16" s="20">
        <v>112121</v>
      </c>
      <c r="E16" s="8">
        <v>515952</v>
      </c>
      <c r="F16" s="20">
        <v>112121</v>
      </c>
      <c r="G16" s="8">
        <v>0</v>
      </c>
      <c r="H16" s="8">
        <v>0</v>
      </c>
      <c r="I16" s="8">
        <v>0</v>
      </c>
      <c r="J16" s="8">
        <v>0</v>
      </c>
    </row>
    <row r="17" spans="1:10" ht="15">
      <c r="A17" s="1" t="s">
        <v>23</v>
      </c>
      <c r="B17" t="s">
        <v>24</v>
      </c>
      <c r="C17" s="8">
        <v>76786</v>
      </c>
      <c r="D17" s="19">
        <v>10920</v>
      </c>
      <c r="E17" s="8">
        <v>76786</v>
      </c>
      <c r="F17" s="19">
        <v>10920</v>
      </c>
      <c r="G17" s="8">
        <v>0</v>
      </c>
      <c r="H17" s="8">
        <v>0</v>
      </c>
      <c r="I17" s="8">
        <v>0</v>
      </c>
      <c r="J17" s="8">
        <v>0</v>
      </c>
    </row>
    <row r="18" spans="1:10" ht="15">
      <c r="A18" s="1" t="s">
        <v>25</v>
      </c>
      <c r="B18" t="s">
        <v>26</v>
      </c>
      <c r="C18" s="8">
        <v>1114</v>
      </c>
      <c r="D18" s="20">
        <v>0</v>
      </c>
      <c r="E18" s="8">
        <v>1114</v>
      </c>
      <c r="F18" s="20">
        <v>0</v>
      </c>
      <c r="G18" s="8">
        <v>0</v>
      </c>
      <c r="H18" s="8">
        <v>0</v>
      </c>
      <c r="I18" s="8">
        <v>0</v>
      </c>
      <c r="J18" s="8">
        <v>0</v>
      </c>
    </row>
    <row r="19" spans="1:10" ht="15">
      <c r="A19" s="1" t="s">
        <v>27</v>
      </c>
      <c r="B19" t="s">
        <v>28</v>
      </c>
      <c r="C19" s="8">
        <v>18052</v>
      </c>
      <c r="D19" s="20">
        <v>9524</v>
      </c>
      <c r="E19" s="8">
        <v>18052</v>
      </c>
      <c r="F19" s="20">
        <v>9524</v>
      </c>
      <c r="G19" s="8">
        <v>0</v>
      </c>
      <c r="H19" s="8">
        <v>0</v>
      </c>
      <c r="I19" s="8">
        <v>0</v>
      </c>
      <c r="J19" s="8">
        <v>0</v>
      </c>
    </row>
    <row r="20" spans="1:10" ht="15">
      <c r="A20" s="1" t="s">
        <v>29</v>
      </c>
      <c r="B20" t="s">
        <v>30</v>
      </c>
      <c r="C20" s="8">
        <v>54620</v>
      </c>
      <c r="D20" s="20">
        <v>589</v>
      </c>
      <c r="E20" s="8">
        <v>54620</v>
      </c>
      <c r="F20" s="20">
        <v>589</v>
      </c>
      <c r="G20" s="8">
        <v>0</v>
      </c>
      <c r="H20" s="8">
        <v>0</v>
      </c>
      <c r="I20" s="8">
        <v>0</v>
      </c>
      <c r="J20" s="8">
        <v>0</v>
      </c>
    </row>
    <row r="21" spans="1:10" ht="15">
      <c r="A21" s="1" t="s">
        <v>31</v>
      </c>
      <c r="B21" t="s">
        <v>32</v>
      </c>
      <c r="C21" s="8">
        <v>3000</v>
      </c>
      <c r="D21" s="20">
        <v>807</v>
      </c>
      <c r="E21" s="8">
        <v>3000</v>
      </c>
      <c r="F21" s="20">
        <v>807</v>
      </c>
      <c r="G21" s="8">
        <v>0</v>
      </c>
      <c r="H21" s="8">
        <v>0</v>
      </c>
      <c r="I21" s="8">
        <v>0</v>
      </c>
      <c r="J21" s="8">
        <v>0</v>
      </c>
    </row>
    <row r="22" spans="1:10" ht="15">
      <c r="A22" s="1" t="s">
        <v>33</v>
      </c>
      <c r="B22" t="s">
        <v>34</v>
      </c>
      <c r="C22" s="8">
        <v>107251</v>
      </c>
      <c r="D22" s="19">
        <v>25502</v>
      </c>
      <c r="E22" s="8">
        <v>107251</v>
      </c>
      <c r="F22" s="19">
        <v>25502</v>
      </c>
      <c r="G22" s="8">
        <v>0</v>
      </c>
      <c r="H22" s="8">
        <v>0</v>
      </c>
      <c r="I22" s="8">
        <v>0</v>
      </c>
      <c r="J22" s="8">
        <v>0</v>
      </c>
    </row>
    <row r="23" spans="1:10" ht="15">
      <c r="A23" s="1" t="s">
        <v>35</v>
      </c>
      <c r="B23" t="s">
        <v>36</v>
      </c>
      <c r="C23" s="8">
        <v>50000</v>
      </c>
      <c r="D23" s="20">
        <v>13661</v>
      </c>
      <c r="E23" s="8">
        <v>50000</v>
      </c>
      <c r="F23" s="20">
        <v>13661</v>
      </c>
      <c r="G23" s="8">
        <v>0</v>
      </c>
      <c r="H23" s="8">
        <v>0</v>
      </c>
      <c r="I23" s="8">
        <v>0</v>
      </c>
      <c r="J23" s="8">
        <v>0</v>
      </c>
    </row>
    <row r="24" spans="1:10" ht="15">
      <c r="A24" s="1" t="s">
        <v>37</v>
      </c>
      <c r="B24" t="s">
        <v>38</v>
      </c>
      <c r="C24" s="8">
        <v>13196</v>
      </c>
      <c r="D24" s="20">
        <v>3036</v>
      </c>
      <c r="E24" s="8">
        <v>13196</v>
      </c>
      <c r="F24" s="20">
        <v>3036</v>
      </c>
      <c r="G24" s="8">
        <v>0</v>
      </c>
      <c r="H24" s="8">
        <v>0</v>
      </c>
      <c r="I24" s="8">
        <v>0</v>
      </c>
      <c r="J24" s="8">
        <v>0</v>
      </c>
    </row>
    <row r="25" spans="1:10" ht="15">
      <c r="A25" s="1" t="s">
        <v>39</v>
      </c>
      <c r="B25" t="s">
        <v>40</v>
      </c>
      <c r="C25" s="8">
        <v>23686</v>
      </c>
      <c r="D25" s="20">
        <v>6041</v>
      </c>
      <c r="E25" s="8">
        <v>23686</v>
      </c>
      <c r="F25" s="20">
        <v>6041</v>
      </c>
      <c r="G25" s="8">
        <v>0</v>
      </c>
      <c r="H25" s="8">
        <v>0</v>
      </c>
      <c r="I25" s="8">
        <v>0</v>
      </c>
      <c r="J25" s="8">
        <v>0</v>
      </c>
    </row>
    <row r="26" spans="1:10" ht="15">
      <c r="A26" s="1" t="s">
        <v>41</v>
      </c>
      <c r="B26" t="s">
        <v>42</v>
      </c>
      <c r="C26" s="8">
        <v>20369</v>
      </c>
      <c r="D26" s="20">
        <v>2764</v>
      </c>
      <c r="E26" s="8">
        <v>20369</v>
      </c>
      <c r="F26" s="20">
        <v>2764</v>
      </c>
      <c r="G26" s="8">
        <v>0</v>
      </c>
      <c r="H26" s="8">
        <v>0</v>
      </c>
      <c r="I26" s="8">
        <v>0</v>
      </c>
      <c r="J26" s="8">
        <v>0</v>
      </c>
    </row>
    <row r="27" spans="1:10" ht="15">
      <c r="A27" s="1" t="s">
        <v>43</v>
      </c>
      <c r="B27" t="s">
        <v>44</v>
      </c>
      <c r="C27" s="8">
        <v>248575</v>
      </c>
      <c r="D27" s="19">
        <v>26391</v>
      </c>
      <c r="E27" s="8">
        <v>64392</v>
      </c>
      <c r="F27" s="19">
        <v>26391</v>
      </c>
      <c r="G27" s="8">
        <v>184183</v>
      </c>
      <c r="H27" s="8">
        <v>30467</v>
      </c>
      <c r="I27" s="8">
        <v>0</v>
      </c>
      <c r="J27" s="8">
        <v>0</v>
      </c>
    </row>
    <row r="28" spans="1:10" ht="15">
      <c r="A28" s="1" t="s">
        <v>45</v>
      </c>
      <c r="B28" t="s">
        <v>46</v>
      </c>
      <c r="C28" s="8">
        <v>121021</v>
      </c>
      <c r="D28" s="20">
        <v>58858</v>
      </c>
      <c r="E28" s="8">
        <v>11086</v>
      </c>
      <c r="F28" s="20">
        <v>3422</v>
      </c>
      <c r="G28" s="8">
        <v>109935</v>
      </c>
      <c r="H28" s="8">
        <v>30467</v>
      </c>
      <c r="I28" s="8">
        <v>0</v>
      </c>
      <c r="J28" s="8">
        <v>0</v>
      </c>
    </row>
    <row r="29" spans="1:10" ht="15">
      <c r="A29" s="1" t="s">
        <v>47</v>
      </c>
      <c r="B29" t="s">
        <v>48</v>
      </c>
      <c r="C29" s="8">
        <v>7585</v>
      </c>
      <c r="D29" s="20"/>
      <c r="E29" s="8">
        <v>5400</v>
      </c>
      <c r="F29" s="20"/>
      <c r="G29" s="8">
        <v>2185</v>
      </c>
      <c r="H29" s="8">
        <v>0</v>
      </c>
      <c r="I29" s="8">
        <v>0</v>
      </c>
      <c r="J29" s="8">
        <v>0</v>
      </c>
    </row>
    <row r="30" spans="1:10" ht="15">
      <c r="A30" s="1" t="s">
        <v>49</v>
      </c>
      <c r="B30" t="s">
        <v>50</v>
      </c>
      <c r="C30" s="8">
        <v>3972</v>
      </c>
      <c r="D30" s="20"/>
      <c r="E30" s="8">
        <v>3754</v>
      </c>
      <c r="F30" s="20"/>
      <c r="G30" s="8">
        <v>218</v>
      </c>
      <c r="H30" s="8">
        <v>0</v>
      </c>
      <c r="I30" s="8">
        <v>0</v>
      </c>
      <c r="J30" s="8">
        <v>0</v>
      </c>
    </row>
    <row r="31" spans="1:10" ht="15">
      <c r="A31" s="1" t="s">
        <v>51</v>
      </c>
      <c r="B31" t="s">
        <v>52</v>
      </c>
      <c r="C31" s="8">
        <v>20064</v>
      </c>
      <c r="D31" s="20">
        <v>2589</v>
      </c>
      <c r="E31" s="8">
        <v>11763</v>
      </c>
      <c r="F31" s="20">
        <v>2589</v>
      </c>
      <c r="G31" s="8">
        <v>8301</v>
      </c>
      <c r="H31" s="8">
        <v>0</v>
      </c>
      <c r="I31" s="8">
        <v>0</v>
      </c>
      <c r="J31" s="8">
        <v>0</v>
      </c>
    </row>
    <row r="32" spans="1:10" ht="15">
      <c r="A32" s="1" t="s">
        <v>53</v>
      </c>
      <c r="B32" t="s">
        <v>54</v>
      </c>
      <c r="C32" s="8">
        <v>44906</v>
      </c>
      <c r="D32" s="20">
        <v>16474</v>
      </c>
      <c r="E32" s="8">
        <v>16507</v>
      </c>
      <c r="F32" s="20">
        <v>16474</v>
      </c>
      <c r="G32" s="8">
        <v>28399</v>
      </c>
      <c r="I32" s="8">
        <v>0</v>
      </c>
      <c r="J32" s="8">
        <v>0</v>
      </c>
    </row>
    <row r="33" spans="1:10" ht="15">
      <c r="A33" s="1" t="s">
        <v>55</v>
      </c>
      <c r="B33" t="s">
        <v>56</v>
      </c>
      <c r="C33" s="8">
        <v>20505</v>
      </c>
      <c r="D33" s="20">
        <v>2075</v>
      </c>
      <c r="E33" s="8">
        <v>10019</v>
      </c>
      <c r="F33" s="20">
        <v>2075</v>
      </c>
      <c r="G33" s="8">
        <v>10486</v>
      </c>
      <c r="H33" s="8">
        <v>0</v>
      </c>
      <c r="I33" s="8">
        <v>0</v>
      </c>
      <c r="J33" s="8">
        <v>0</v>
      </c>
    </row>
    <row r="34" spans="1:10" ht="15">
      <c r="A34" s="1" t="s">
        <v>57</v>
      </c>
      <c r="B34" t="s">
        <v>58</v>
      </c>
      <c r="C34" s="8">
        <v>29483</v>
      </c>
      <c r="D34" s="20">
        <v>1534</v>
      </c>
      <c r="E34" s="8">
        <v>5283</v>
      </c>
      <c r="F34" s="20">
        <v>1534</v>
      </c>
      <c r="G34" s="8">
        <v>24200</v>
      </c>
      <c r="H34" s="8">
        <v>0</v>
      </c>
      <c r="I34" s="8">
        <v>0</v>
      </c>
      <c r="J34" s="8">
        <v>0</v>
      </c>
    </row>
    <row r="35" spans="1:10" ht="15">
      <c r="A35" s="1" t="s">
        <v>59</v>
      </c>
      <c r="B35" t="s">
        <v>60</v>
      </c>
      <c r="C35" s="8">
        <v>708</v>
      </c>
      <c r="D35" s="20">
        <v>20</v>
      </c>
      <c r="E35" s="8">
        <v>380</v>
      </c>
      <c r="F35" s="20">
        <v>20</v>
      </c>
      <c r="G35" s="8">
        <v>328</v>
      </c>
      <c r="H35" s="8">
        <v>0</v>
      </c>
      <c r="I35" s="8">
        <v>0</v>
      </c>
      <c r="J35" s="8">
        <v>0</v>
      </c>
    </row>
    <row r="36" spans="1:10" ht="15">
      <c r="A36" s="1" t="s">
        <v>61</v>
      </c>
      <c r="B36" t="s">
        <v>62</v>
      </c>
      <c r="C36" s="8">
        <v>331</v>
      </c>
      <c r="D36" s="20">
        <v>277</v>
      </c>
      <c r="E36" s="8">
        <v>200</v>
      </c>
      <c r="F36" s="20">
        <v>277</v>
      </c>
      <c r="G36" s="8">
        <v>131</v>
      </c>
      <c r="H36" s="8">
        <v>0</v>
      </c>
      <c r="I36" s="8">
        <v>0</v>
      </c>
      <c r="J36" s="8">
        <v>0</v>
      </c>
    </row>
    <row r="37" spans="1:10" ht="15">
      <c r="A37" s="1" t="s">
        <v>63</v>
      </c>
      <c r="B37" t="s">
        <v>64</v>
      </c>
      <c r="C37" s="8">
        <v>4185</v>
      </c>
      <c r="D37" s="8">
        <v>0</v>
      </c>
      <c r="E37" s="8">
        <v>2000</v>
      </c>
      <c r="F37" s="8">
        <v>0</v>
      </c>
      <c r="G37" s="8">
        <v>2185</v>
      </c>
      <c r="H37" s="8">
        <v>0</v>
      </c>
      <c r="I37" s="8">
        <v>0</v>
      </c>
      <c r="J37" s="8">
        <v>0</v>
      </c>
    </row>
    <row r="38" spans="1:10" ht="15">
      <c r="A38" s="1" t="s">
        <v>65</v>
      </c>
      <c r="B38" t="s">
        <v>66</v>
      </c>
      <c r="C38" s="8">
        <v>4185</v>
      </c>
      <c r="D38" s="8">
        <v>0</v>
      </c>
      <c r="E38" s="8">
        <v>2000</v>
      </c>
      <c r="F38" s="8">
        <v>0</v>
      </c>
      <c r="G38" s="8">
        <v>2185</v>
      </c>
      <c r="H38" s="8">
        <v>0</v>
      </c>
      <c r="I38" s="8">
        <v>0</v>
      </c>
      <c r="J38" s="8">
        <v>0</v>
      </c>
    </row>
    <row r="39" spans="1:10" ht="15">
      <c r="A39" s="17"/>
      <c r="B39" s="18" t="s">
        <v>67</v>
      </c>
      <c r="C39" s="13">
        <f>SUMIF($A$15:$A$38,"=??00",C15:C38)+SUMIF($A$15:$A$38,"=00??",C15:C38)</f>
        <v>952749</v>
      </c>
      <c r="D39" s="13">
        <v>205401</v>
      </c>
      <c r="E39" s="13">
        <f>SUMIF($A$15:$A$38,"=??00",E15:E38)+SUMIF($A$15:$A$38,"=00??",E15:E38)</f>
        <v>766381</v>
      </c>
      <c r="F39" s="13">
        <f>SUMIF($A$15:$A$38,"=??00",F15:F38)+SUMIF($A$15:$A$38,"=00??",F15:F38)</f>
        <v>174934</v>
      </c>
      <c r="G39" s="13">
        <f>SUMIF($A$15:$A$38,"=??00",G15:G38)+SUMIF($A$15:$A$38,"=00??",G15:G38)</f>
        <v>186368</v>
      </c>
      <c r="H39" s="13">
        <f>SUMIF($A$15:$A$38,"=??00",H15:H38)+SUMIF($A$15:$A$38,"=00??",H15:H38)</f>
        <v>30467</v>
      </c>
      <c r="I39" s="13">
        <f>SUMIF($A$15:$A$38,"=??00",I15:I38)+SUMIF($A$15:$A$38,"=00??",I15:I38)</f>
        <v>0</v>
      </c>
      <c r="J39" s="14">
        <f>SUMIF($A$15:$A$38,"=??00",J15:J38)+SUMIF($A$15:$A$38,"=00??",J15:J38)</f>
        <v>0</v>
      </c>
    </row>
    <row r="41" spans="1:2" ht="15.75">
      <c r="A41" s="4"/>
      <c r="B41" s="5"/>
    </row>
    <row r="42" spans="1:2" ht="15.75">
      <c r="A42" s="4" t="s">
        <v>68</v>
      </c>
      <c r="B42" s="5" t="s">
        <v>69</v>
      </c>
    </row>
    <row r="43" spans="1:10" ht="15.75">
      <c r="A43" s="2" t="s">
        <v>0</v>
      </c>
      <c r="B43" s="3" t="s">
        <v>1</v>
      </c>
      <c r="C43" s="9" t="s">
        <v>2</v>
      </c>
      <c r="D43" s="9" t="s">
        <v>3</v>
      </c>
      <c r="E43" s="9" t="s">
        <v>4</v>
      </c>
      <c r="F43" s="9" t="s">
        <v>5</v>
      </c>
      <c r="G43" s="9" t="s">
        <v>6</v>
      </c>
      <c r="H43" s="9" t="s">
        <v>7</v>
      </c>
      <c r="I43" s="9" t="s">
        <v>8</v>
      </c>
      <c r="J43" s="9" t="s">
        <v>9</v>
      </c>
    </row>
    <row r="44" spans="1:10" ht="15">
      <c r="A44" s="1" t="s">
        <v>43</v>
      </c>
      <c r="B44" t="s">
        <v>44</v>
      </c>
      <c r="C44" s="8">
        <v>1588</v>
      </c>
      <c r="E44" s="8">
        <v>1588</v>
      </c>
      <c r="G44" s="8">
        <v>0</v>
      </c>
      <c r="H44" s="8">
        <v>0</v>
      </c>
      <c r="I44" s="8">
        <v>0</v>
      </c>
      <c r="J44" s="8">
        <v>0</v>
      </c>
    </row>
    <row r="45" spans="1:10" ht="15">
      <c r="A45" s="1" t="s">
        <v>51</v>
      </c>
      <c r="B45" t="s">
        <v>52</v>
      </c>
      <c r="C45" s="8">
        <v>1588</v>
      </c>
      <c r="E45" s="8">
        <v>1588</v>
      </c>
      <c r="G45" s="8">
        <v>0</v>
      </c>
      <c r="H45" s="8">
        <v>0</v>
      </c>
      <c r="I45" s="8">
        <v>0</v>
      </c>
      <c r="J45" s="8">
        <v>0</v>
      </c>
    </row>
    <row r="46" spans="1:10" ht="15">
      <c r="A46" s="17"/>
      <c r="B46" s="18" t="s">
        <v>70</v>
      </c>
      <c r="C46" s="13">
        <f>SUMIF($A$44:$A$45,"=??00",C44:C45)+SUMIF($A$44:$A$45,"=00??",C44:C45)</f>
        <v>1588</v>
      </c>
      <c r="D46" s="13"/>
      <c r="E46" s="13">
        <f>SUMIF($A$44:$A$45,"=??00",E44:E45)+SUMIF($A$44:$A$45,"=00??",E44:E45)</f>
        <v>1588</v>
      </c>
      <c r="F46" s="13"/>
      <c r="G46" s="13">
        <f>SUMIF($A$44:$A$45,"=??00",G44:G45)+SUMIF($A$44:$A$45,"=00??",G44:G45)</f>
        <v>0</v>
      </c>
      <c r="H46" s="13">
        <f>SUMIF($A$44:$A$45,"=??00",H44:H45)+SUMIF($A$44:$A$45,"=00??",H44:H45)</f>
        <v>0</v>
      </c>
      <c r="I46" s="13">
        <f>SUMIF($A$44:$A$45,"=??00",I44:I45)+SUMIF($A$44:$A$45,"=00??",I44:I45)</f>
        <v>0</v>
      </c>
      <c r="J46" s="14">
        <f>SUMIF($A$44:$A$45,"=??00",J44:J45)+SUMIF($A$44:$A$45,"=00??",J44:J45)</f>
        <v>0</v>
      </c>
    </row>
    <row r="48" spans="1:2" ht="15.75">
      <c r="A48" s="4"/>
      <c r="B48" s="5"/>
    </row>
    <row r="49" spans="1:2" ht="15.75">
      <c r="A49" s="4" t="s">
        <v>71</v>
      </c>
      <c r="B49" s="5" t="s">
        <v>72</v>
      </c>
    </row>
    <row r="50" spans="1:10" ht="15.75">
      <c r="A50" s="2" t="s">
        <v>0</v>
      </c>
      <c r="B50" s="3" t="s">
        <v>1</v>
      </c>
      <c r="C50" s="9" t="s">
        <v>2</v>
      </c>
      <c r="D50" s="9" t="s">
        <v>3</v>
      </c>
      <c r="E50" s="9" t="s">
        <v>4</v>
      </c>
      <c r="F50" s="9" t="s">
        <v>5</v>
      </c>
      <c r="G50" s="9" t="s">
        <v>6</v>
      </c>
      <c r="H50" s="9" t="s">
        <v>7</v>
      </c>
      <c r="I50" s="9" t="s">
        <v>8</v>
      </c>
      <c r="J50" s="9" t="s">
        <v>9</v>
      </c>
    </row>
    <row r="51" spans="1:10" ht="15">
      <c r="A51" s="1" t="s">
        <v>43</v>
      </c>
      <c r="B51" t="s">
        <v>44</v>
      </c>
      <c r="C51" s="8">
        <v>418</v>
      </c>
      <c r="E51" s="8">
        <v>418</v>
      </c>
      <c r="G51" s="8">
        <v>0</v>
      </c>
      <c r="H51" s="8">
        <v>0</v>
      </c>
      <c r="I51" s="8">
        <v>0</v>
      </c>
      <c r="J51" s="8">
        <v>0</v>
      </c>
    </row>
    <row r="52" spans="1:10" ht="15">
      <c r="A52" s="1" t="s">
        <v>51</v>
      </c>
      <c r="B52" t="s">
        <v>52</v>
      </c>
      <c r="C52" s="8">
        <v>209</v>
      </c>
      <c r="E52" s="8">
        <v>209</v>
      </c>
      <c r="G52" s="8">
        <v>0</v>
      </c>
      <c r="H52" s="8">
        <v>0</v>
      </c>
      <c r="I52" s="8">
        <v>0</v>
      </c>
      <c r="J52" s="8">
        <v>0</v>
      </c>
    </row>
    <row r="53" spans="1:10" ht="15">
      <c r="A53" s="1" t="s">
        <v>55</v>
      </c>
      <c r="B53" t="s">
        <v>56</v>
      </c>
      <c r="C53" s="8">
        <v>209</v>
      </c>
      <c r="E53" s="8">
        <v>209</v>
      </c>
      <c r="G53" s="8">
        <v>0</v>
      </c>
      <c r="H53" s="8">
        <v>0</v>
      </c>
      <c r="I53" s="8">
        <v>0</v>
      </c>
      <c r="J53" s="8">
        <v>0</v>
      </c>
    </row>
    <row r="54" spans="1:10" ht="15">
      <c r="A54" s="17"/>
      <c r="B54" s="18" t="s">
        <v>73</v>
      </c>
      <c r="C54" s="13">
        <f>SUMIF($A$51:$A$53,"=??00",C51:C53)+SUMIF($A$51:$A$53,"=00??",C51:C53)</f>
        <v>418</v>
      </c>
      <c r="D54" s="13">
        <f>SUMIF($A$51:$A$53,"=??00",D51:D53)+SUMIF($A$51:$A$53,"=00??",D51:D53)</f>
        <v>0</v>
      </c>
      <c r="E54" s="13">
        <f>SUMIF($A$51:$A$53,"=??00",E51:E53)+SUMIF($A$51:$A$53,"=00??",E51:E53)</f>
        <v>418</v>
      </c>
      <c r="F54" s="13">
        <f>SUMIF($A$51:$A$53,"=??00",F51:F53)+SUMIF($A$51:$A$53,"=00??",F51:F53)</f>
        <v>0</v>
      </c>
      <c r="G54" s="13">
        <f>SUMIF($A$51:$A$53,"=??00",G51:G53)+SUMIF($A$51:$A$53,"=00??",G51:G53)</f>
        <v>0</v>
      </c>
      <c r="H54" s="13">
        <f>SUMIF($A$51:$A$53,"=??00",H51:H53)+SUMIF($A$51:$A$53,"=00??",H51:H53)</f>
        <v>0</v>
      </c>
      <c r="I54" s="13">
        <f>SUMIF($A$51:$A$53,"=??00",I51:I53)+SUMIF($A$51:$A$53,"=00??",I51:I53)</f>
        <v>0</v>
      </c>
      <c r="J54" s="14">
        <f>SUMIF($A$51:$A$53,"=??00",J51:J53)+SUMIF($A$51:$A$53,"=00??",J51:J53)</f>
        <v>0</v>
      </c>
    </row>
    <row r="57" spans="1:10" ht="15">
      <c r="A57" s="15"/>
      <c r="B57" s="16" t="s">
        <v>16</v>
      </c>
      <c r="C57" s="10">
        <f>SUMIF(B1:B56,"Общо приходи",C1:C56)</f>
        <v>0</v>
      </c>
      <c r="D57" s="10">
        <f>SUMIF(B1:B56,"=Общо приходи",D1:D56)</f>
        <v>140</v>
      </c>
      <c r="E57" s="10">
        <f aca="true" t="shared" si="1" ref="E57:J57">SUMIF($B$1:$B$56,"=Общо приходи",E1:E56)</f>
        <v>0</v>
      </c>
      <c r="F57" s="10">
        <f t="shared" si="1"/>
        <v>140</v>
      </c>
      <c r="G57" s="10">
        <f t="shared" si="1"/>
        <v>0</v>
      </c>
      <c r="H57" s="10">
        <f t="shared" si="1"/>
        <v>0</v>
      </c>
      <c r="I57" s="10">
        <f t="shared" si="1"/>
        <v>0</v>
      </c>
      <c r="J57" s="10">
        <f t="shared" si="1"/>
        <v>0</v>
      </c>
    </row>
    <row r="58" spans="1:10" ht="15">
      <c r="A58" s="15"/>
      <c r="B58" s="16" t="s">
        <v>74</v>
      </c>
      <c r="C58" s="10">
        <f>SUMIF(B1:B57,"=Общо за дейност *",C1:C56)</f>
        <v>954755</v>
      </c>
      <c r="D58" s="10">
        <f>SUMIF(B1:B57,"=Общо за дейност *",D1:D56)</f>
        <v>205401</v>
      </c>
      <c r="E58" s="10">
        <f aca="true" t="shared" si="2" ref="E58:J58">SUMIF($B$1:$B$57,"=Общо за дейност *",E1:E56)</f>
        <v>768387</v>
      </c>
      <c r="F58" s="10">
        <f t="shared" si="2"/>
        <v>174934</v>
      </c>
      <c r="G58" s="10">
        <f t="shared" si="2"/>
        <v>186368</v>
      </c>
      <c r="H58" s="10">
        <f t="shared" si="2"/>
        <v>30467</v>
      </c>
      <c r="I58" s="10">
        <f t="shared" si="2"/>
        <v>0</v>
      </c>
      <c r="J58" s="10">
        <f t="shared" si="2"/>
        <v>0</v>
      </c>
    </row>
  </sheetData>
  <sheetProtection/>
  <mergeCells count="2">
    <mergeCell ref="A2:J2"/>
    <mergeCell ref="A3:J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Banev</dc:creator>
  <cp:keywords/>
  <dc:description/>
  <cp:lastModifiedBy>Zvance</cp:lastModifiedBy>
  <dcterms:created xsi:type="dcterms:W3CDTF">2014-11-24T08:40:54Z</dcterms:created>
  <dcterms:modified xsi:type="dcterms:W3CDTF">2021-02-12T15:16:29Z</dcterms:modified>
  <cp:category/>
  <cp:version/>
  <cp:contentType/>
  <cp:contentStatus/>
</cp:coreProperties>
</file>